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 бюдж комісія " sheetId="4" r:id="rId1"/>
  </sheets>
  <definedNames>
    <definedName name="_GoBack" localSheetId="0">' бюдж комісія '!#REF!</definedName>
    <definedName name="_xlnm.Print_Titles" localSheetId="0">' бюдж комісія '!$9:$9</definedName>
    <definedName name="_xlnm.Print_Area" localSheetId="0">' бюдж комісія '!$A$1:$H$78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5" i="4"/>
  <c r="E74"/>
  <c r="E73"/>
  <c r="E72"/>
  <c r="E71"/>
  <c r="E70"/>
  <c r="E69"/>
  <c r="E66"/>
  <c r="E65"/>
  <c r="E64"/>
  <c r="E63"/>
  <c r="E23"/>
  <c r="E62"/>
  <c r="E61"/>
  <c r="D78"/>
  <c r="E35"/>
  <c r="D30"/>
  <c r="E59"/>
  <c r="E58"/>
  <c r="E57"/>
  <c r="E60"/>
  <c r="E37"/>
  <c r="D15"/>
  <c r="E56"/>
  <c r="E55"/>
  <c r="E54"/>
  <c r="E53"/>
  <c r="E52"/>
  <c r="E47"/>
  <c r="E30" l="1"/>
  <c r="H30" s="1"/>
  <c r="E50"/>
  <c r="E51" l="1"/>
  <c r="E49"/>
  <c r="E48"/>
  <c r="E46"/>
  <c r="E45"/>
  <c r="E33"/>
  <c r="E32"/>
  <c r="E44"/>
  <c r="E42" l="1"/>
  <c r="E41"/>
  <c r="E13" l="1"/>
  <c r="E12"/>
  <c r="E43"/>
  <c r="E40" l="1"/>
  <c r="E39"/>
  <c r="E38"/>
  <c r="E78" l="1"/>
  <c r="E11"/>
  <c r="E15" s="1"/>
  <c r="F15" l="1"/>
  <c r="G15"/>
</calcChain>
</file>

<file path=xl/sharedStrings.xml><?xml version="1.0" encoding="utf-8"?>
<sst xmlns="http://schemas.openxmlformats.org/spreadsheetml/2006/main" count="241" uniqueCount="233">
  <si>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</si>
  <si>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</si>
  <si>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</si>
  <si>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</si>
  <si>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</si>
  <si>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</si>
  <si>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Зміни за рахунок міжбюджетних  трансфертів</t>
  </si>
  <si>
    <t xml:space="preserve">Пропозиції по внесенню змін до бюджету, включені в рішення, грн. </t>
  </si>
  <si>
    <t>Додаток 9</t>
  </si>
  <si>
    <t>N п/п</t>
  </si>
  <si>
    <t xml:space="preserve">   </t>
  </si>
  <si>
    <t xml:space="preserve">до рішення Ніжинської міської ради </t>
  </si>
  <si>
    <t xml:space="preserve">Зміни до бюджету Ніжинської міської територіальної громади на 2025 рік </t>
  </si>
  <si>
    <t>Всього трансфертів</t>
  </si>
  <si>
    <t>1</t>
  </si>
  <si>
    <t>Листи керівників бюджетних установ та закладів</t>
  </si>
  <si>
    <t>Інша субвенція на виконання доручень виборців депутатами обласної ради</t>
  </si>
  <si>
    <t>( +-) 99 900</t>
  </si>
  <si>
    <t>( +-) 300 000</t>
  </si>
  <si>
    <t>КПКВ 0611021          КЕКВ 3132 -300 000        КПКВ 0611141                 КЕКВ 3110 +300 000</t>
  </si>
  <si>
    <t>( +-) 4 780</t>
  </si>
  <si>
    <t xml:space="preserve">КПКВ 0611021           КЕКВ 3132 ( +-) </t>
  </si>
  <si>
    <t>КПКВ 3117520                       КЕКВ 3110</t>
  </si>
  <si>
    <t>2</t>
  </si>
  <si>
    <t>Лист  ДФ ОДА від 13.03.2025 №08-20/34, розпорядження ЧОВА від 11.03.2025 № 484</t>
  </si>
  <si>
    <t xml:space="preserve">Внесення змін до призначень іншої субвенції з місцевого бюджету (на виконання доручень виборців депутатами обласної ради), які були виділені комунальному закладу позашкільної мистецької освіти «Ніжинська хореографічна школа Ніжинської міської ради Чернігівської області» на зміцнення матеріально – технічної бази, із капітальних видатків на поточні видатки.  </t>
  </si>
  <si>
    <t>( +-) 20 000</t>
  </si>
  <si>
    <t>3</t>
  </si>
  <si>
    <t xml:space="preserve">Витяг з рішення Івано - Франківської міської територіал. громади № 178-54 від 10.10.2025                          </t>
  </si>
  <si>
    <t>КПКВ 1218110          КЕКВ 3210</t>
  </si>
  <si>
    <r>
      <t xml:space="preserve">             </t>
    </r>
    <r>
      <rPr>
        <b/>
        <sz val="11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 ( код бюджету 2553800000 ) </t>
    </r>
  </si>
  <si>
    <t>Зміни в межах кошторисних призначень</t>
  </si>
  <si>
    <t>( +-) 2 615 011</t>
  </si>
  <si>
    <t>Лист управління освіти від 23.10.2025                                     №01-08/1453</t>
  </si>
  <si>
    <t>( +-) 880 0000</t>
  </si>
  <si>
    <t>КПКВ 0611021                  КЕКВ 2111-800 000           КЕКВ 2120 - 80 000     КПКВ 0611010                   КЕКВ 2210 +800 000              КПКВ 0611141                        КЕКВ 2210 + 80 000</t>
  </si>
  <si>
    <t>Лист управління освіти від 28.10.2025                                        №01-08/1482</t>
  </si>
  <si>
    <t>Лист управління освіти від 21.10.2025                                                   № 01-08/1441</t>
  </si>
  <si>
    <t>Лист управління освіти від 28.10.2025                           № 01-08/1493</t>
  </si>
  <si>
    <t>( +-) 200 000</t>
  </si>
  <si>
    <t>КПКВ 0611021                    КЕКВ 2230 - 200 000     КЕКВ 2276+ 200 000</t>
  </si>
  <si>
    <t xml:space="preserve">Лист  міського центру соціальних служб від 23.10.2025                                 №01-23/1161  </t>
  </si>
  <si>
    <t>( +-) 20 400,00</t>
  </si>
  <si>
    <t>Лист виконавчого комітету від 21.10.2025                              № 232</t>
  </si>
  <si>
    <t>Лист управління освіти від 03.11.2025 № 01-08/1516</t>
  </si>
  <si>
    <t>КПКВ 0611021                  КЕКВ 2111 - 3 200 000    КЕКВ 2120 - 800 000</t>
  </si>
  <si>
    <t>Лист УСЗН від 05.11.2025                        № 01-16/05/3780</t>
  </si>
  <si>
    <t>КПКВ 0217520            КЕКВ 3142 - 2 615 011   КПВ 0217330                        КЕКВ 3142 + 2 615 011</t>
  </si>
  <si>
    <t>КПКВ 0813121                           КЕКВ 2800 - 20 400                КЕКВ 2210 + 19 000      КЕКВ 2275 + 1 400</t>
  </si>
  <si>
    <t>Лист УЖКГ та Б від 05.11.2025                             № 01-14/937</t>
  </si>
  <si>
    <t>( +-) 53 000</t>
  </si>
  <si>
    <t>КПКВ 1218110          КЕКВ 2240 - 53 000        КЕКВ 2271 + 50 000      КЕКВ 2272 +3 000</t>
  </si>
  <si>
    <t>Лист  УЖКГ та Б від 06.11.2025 № 01-14/946</t>
  </si>
  <si>
    <t>КПКВ 1216030           КЕКВ 2273 - 924 000    КПКВ 1216030                   КЕКВ 2240 + 720 000      КПКВ 1217461          КЕКВ 2240 + 204 000</t>
  </si>
  <si>
    <t>( +-) 265 790</t>
  </si>
  <si>
    <t xml:space="preserve">КПКВ 0611021                   КЕКВ 2272 - 1 900                  КЕКВ 2273 - 43 198                           КЕКВ 2274-220 692      КЕКВ 2210 + 115 790      КЕКВ 2240 + 90 000      КПКВ 0617520                        КЕКВ 3110 + 60 000    </t>
  </si>
  <si>
    <t>Лист управління освіти від             06.11.2025                 № 01-08/1538</t>
  </si>
  <si>
    <t>(+-) 112 200</t>
  </si>
  <si>
    <t>КПКВ 0611021                      КЕКВ 2230 - 112 200        КЕКВ 2240 + 112 200</t>
  </si>
  <si>
    <t>Лист відділу з питань фіз-ри та спорту від    07.11.2025                          № 02-25/110</t>
  </si>
  <si>
    <t>КПКВ 1110160                   КЕКВ 2273 + 10 000   КЕКВ 2275 + 2 000</t>
  </si>
  <si>
    <t xml:space="preserve">КПКВ 0810160                    КЕКВ 2111 -3 000 000                            КЕКВ 2120 -750 000               КПКВ 0810180                       КЕКВ 2240 - 90 000         КПКВ 0813032                   КЕКВ 2730 - 15 000                КПКВ 0813160                         КЕКВ 2730 - 580 000               КПКВ 0813242                        КЕКВ 2730 - 2 324 502      КПКВ 0817520                                      КЕКВ 2210 - 5320                КЕКВ 2240 - 12 640                        КПКВ 0818240                              КЕКВ 2240 - 70 976                 </t>
  </si>
  <si>
    <t>Лист управління освіти від 10.10.2025                               № 01-08/1370</t>
  </si>
  <si>
    <t>( +-) 84 000</t>
  </si>
  <si>
    <t>Лист фінансового управління  від 12.11.2025 № 350</t>
  </si>
  <si>
    <t>( +-) 302 350</t>
  </si>
  <si>
    <t>КПКВ 3710160           КЕКВ 2240 -177 000      КЕКВ 2250 -9 000         КЕКВ 2271 -50 000         КЕКВ 2800 -1 000         КЕКВ 2111 + 302 350         КПКВ 3710180            КЕКВ 2210 - 2 300        КЕКВ 2240 - 8 800                КПКВ 3717520            КЕКВ 2240 - 54250</t>
  </si>
  <si>
    <t>Лист УЖКГ та Б від 11.11.2025                     № 01-14/961</t>
  </si>
  <si>
    <t>( +-) 99 625</t>
  </si>
  <si>
    <t>( +-) 50 000</t>
  </si>
  <si>
    <t>( +-) 480 000</t>
  </si>
  <si>
    <t>КПКВ 0210180                      КЕКВ 2000-50 000                               КЕКВ 2800 +50 000</t>
  </si>
  <si>
    <t>КПКВ 0212100           КЕКВ 2610 ( 2273)                      -  84 000                                  КЕКВ 3210 (3110)                     +  84 000</t>
  </si>
  <si>
    <t xml:space="preserve">КПКВ 1010160                   КЕКВ 2111 +205 000    КЕКВ 2120 + 40 000     КПКВ 1014081          КЕКВ 2111 + 95 000     КЕКВ 2120 +25 000      КЕКВ 2200 + 55 000         КПКВ 1014030          КЕКВ 2271 - 100 000    КЕКВ 2240 + 20 000 КПКВ 1014060             КЕКВ 2271 + 40 000    КПКВ 1011080          КЕКВ  2271-   80 000    КЕКВ 2276 - 300 000       </t>
  </si>
  <si>
    <t>КПКВ 0212010                  КЕКВ 2610 ( +-)</t>
  </si>
  <si>
    <t>КПКВ 0210160                  КЕКВ 2111 +9 140 000    КЕКВ 2120 + 1 360 000</t>
  </si>
  <si>
    <t>Лист  виконавчого комітету  від 13.11.2025  №б/н</t>
  </si>
  <si>
    <t>Лист управління освіти від 11.11.2025 № 01-08/1558</t>
  </si>
  <si>
    <t>( +-) 346 000</t>
  </si>
  <si>
    <t>КПКВ 0611021                  КЕКВ 2273 -76 000              КЕКВ 2274 - 270 000                 КЕКВ 2210 + 189 000     КЕКВ 2240 + 157 000</t>
  </si>
  <si>
    <t>Лист відділу  з питань фізичної культури та спорту від 11.11.2025 №02-25/112</t>
  </si>
  <si>
    <t>( +-) 25 000</t>
  </si>
  <si>
    <t>КПКВ 1115031                      КЕКВ 2111 -25 000                  КЕКВ 2120 + 25 000</t>
  </si>
  <si>
    <t>Лист  УЖКГ та Б від 13.11.2025                          № 01-14/971</t>
  </si>
  <si>
    <t>( +-) 198 000</t>
  </si>
  <si>
    <t>КПКВ 1210160                      КЕКВ 2120 -198 000      КЕКВ 2111 + 198 000</t>
  </si>
  <si>
    <t>КПКВ 3719800         КЕКВ 2620</t>
  </si>
  <si>
    <t>Лист  Ніжинського районного  управління поліції  ГУНП в Чернігівській обл.від 11.11.2025  № б/н</t>
  </si>
  <si>
    <t>4</t>
  </si>
  <si>
    <t>КПКВ 1011080                 КЕКВ  3110 -20 000                              КЕКВ 2210+ 20 000</t>
  </si>
  <si>
    <t>КПКВ 0611021              КЕКВ 2240-99 900               КПКВ 0617520                 3110 +99 900</t>
  </si>
  <si>
    <t xml:space="preserve">КПКВ 1216030         КЕКВ 2210 - 51 625       КЕКВ 2610 + 51625            КПКВ 1217670                    КЕКВ 3210 - 48 000             КПКВ 1217693                КЕКВ 2610 + 48 000 </t>
  </si>
  <si>
    <t>КПКВ 0611021                  КЕКВ 2210 + 16 000               КЕКВ 2240 + 14 000        КПКВ 0212010                               КЕКВ 2610 + 30 000</t>
  </si>
  <si>
    <t>Інша субвенція з місцевого бюджету із цільовим призначенням - придбання генераторів</t>
  </si>
  <si>
    <t>Лист КП "ВУКГ" від 13.11.2025 3 1452/03-03</t>
  </si>
  <si>
    <t>КПКВ 1216030                     КЕКВ 2610</t>
  </si>
  <si>
    <t xml:space="preserve">  </t>
  </si>
  <si>
    <t>( +-) 175 000</t>
  </si>
  <si>
    <t>КПКВ 0218220            КЕКВ 2240 - 100 000   КПКВ 0210160           КЕКВ 3110 -75 000              КПКВ 0213112           КЕКВ 2210 +175 000</t>
  </si>
  <si>
    <t xml:space="preserve">Зняття невикористаних лімітів до кінця року у зв’язку із економією планових асигнувань, в тому числі  пов’язаних із зміною структури управління (ріш. міської ради від 14.08.2025  № 26-49/2025)     </t>
  </si>
  <si>
    <t>Лист ДФ ОДА від 13.10.25 № 08-20/135, лист облради від 13.10.25 № 01-04/918, розпорядження ЧОВА від 10.10.25 №1236</t>
  </si>
  <si>
    <t>Лист ДФ ОДА від 12.11.25 № 08-20/150, розпорядження ЧОВА від 10.11.25 № 1309, лист облради від 13.11.2025 № 01-04/1010</t>
  </si>
  <si>
    <t xml:space="preserve">Додатково на  оплату спожитих енергоносіїв </t>
  </si>
  <si>
    <t xml:space="preserve">Додатково: на оплату електропостачання                +98 000; теплопостачання +50 000; ТО автомобілів + 70 000 </t>
  </si>
  <si>
    <t xml:space="preserve">Придбання спеціалізованого  речового майна  по МЦ програмі "Правопорядок" </t>
  </si>
  <si>
    <t>Зняття невикористаних лімітів по заробітній платі з нарахуваннями</t>
  </si>
  <si>
    <t xml:space="preserve">Листи виконавчого комітету від 14.11.2025 № 254 та №255, служби у справах дітей від 03.11.25 № 13.2-09/614, № 13.1-23/612 </t>
  </si>
  <si>
    <t>Перерозподіл  кошторисних призначень  загального фонду та спеціального фонду на придбання новорічних подарунків для дітей соціально - вразливих категорій</t>
  </si>
  <si>
    <t xml:space="preserve">Придбання персональних комп’ютерів в кількості 3 шт. </t>
  </si>
  <si>
    <t>Перерозподіл  кошторисних призначень гімназії №3  із поточних видатків на капітальні видатки з метою придбання 5 ноутбуків для поліпшення функціонування закладу</t>
  </si>
  <si>
    <t>Перерозподіл кошторисних призначень з капремонту частини даху ЗОШ №7 з метою придбання гібридного інвентора DEL 12 кВТ в кількості 1 шт, акамуляторних батарей DEL 5,1 кВТ в кількості 3 шт. для централізованої бухгалтерії</t>
  </si>
  <si>
    <t>Перерозподіл кошторисних призначень з капремонту частини даху ЗОШ №7 на капремонт  даху гімназії №1, для  оплати експертизи</t>
  </si>
  <si>
    <t>Перерозподіл кошторисних призначень із  зарплати з нарахуваннями на придбання господарчих товарів, лакофарбових матеріалів, мийних засобів, інвентарю</t>
  </si>
  <si>
    <t>Перерозподіл кошторисних призначень із  харчування  на оплату послуг енергосервісу по Ніжинській гімназії  №15 "Основа"</t>
  </si>
  <si>
    <t>Перерозподіл кошторисних призначень з програми інформатизації на будівництво інших об’єктів (комутаційної кімнати)</t>
  </si>
  <si>
    <t>Перерозподіл  кошторисних призначень  в межах загального фонду на придбання  кавомашини для проведення заходів в межах реінтеграції та адаптації військовослужбовців, ветеранів + 19 000 грн.; на оплату інших комунальних послуг (вивіз сміття) + 1 400 грн.</t>
  </si>
  <si>
    <t>Перерозподіл  кошторисних призначень: з  електроенергії - 924 000грн;  на  послуги по загальному  благоустрою + 500 000;     ліквідацію стихійних сміттєзвалищ + 95 000; послуги із стерилізації та кастрації собак + 30000;  встановлення ліхтарів  на сонячних батареях + 95 000; виготовлення технічного паспорту по об’єкту "Капітальний ремонт частини підїздної дороги до кладовища Овдіївське" від №19 до №37 по вул.Вознесенська та від №67 до №83по вул. Лисенка Миколи"+10 000; на поточний ремонт вул. Мигалівська /Мигалівське кладовище                           + 194 000</t>
  </si>
  <si>
    <t>( +-) 924 000</t>
  </si>
  <si>
    <t xml:space="preserve">КПКВ 0210160                    КЕКВ 2271 +  50 000               КЕКВ  2273 + 98 000    КЕКВ 2240 + 70000                         </t>
  </si>
  <si>
    <t xml:space="preserve">Перерозподіл  кошторисних призначень в межах МЦП "Забезпечення функціонування  громадських вбиралень" (+-)51 625 грн для придбання дверей; із поповнення  статутного фонду КП "Комунальний ринок" -  48 000 на господарську діяльність (встановлення кондиціонерів)+48 000 </t>
  </si>
  <si>
    <t>Лист управління освіти  від 06.11.2025                          № 01-08/1536</t>
  </si>
  <si>
    <t xml:space="preserve">Перерозподіл  кошторисних призначень по гімназії №2 із  енергоносіїв  на  реалізацію проєкту "Влаштування автоматичної пожежної сигналізації…"; заміну дверей (2 шт); придбання господарчих товарів; придбання принтерів (2 шт.) </t>
  </si>
  <si>
    <t xml:space="preserve">Перерозподіл  кошторисних призначень по гімназії №14 із  харчування учнів на оплату послуг з  перевезення учнів до місця навчання + 70400; оплату послуг з поточного ремонту  каналізаційної системи в укритті + 21 100; оплату електромонтажних робіт + 20 700 </t>
  </si>
  <si>
    <t>Перерозподіл  в межах  кошторисних призначень загального фонду</t>
  </si>
  <si>
    <t>Лист КНП "Ніжинська міська стоматологічна поліклініка"  від 10.11.225 №194</t>
  </si>
  <si>
    <t>Перерозподіл  кошторисних призначень із  енергоносіїв на придбання трьох  однофазних стабілізаторів напруги потужністю 14 кВА</t>
  </si>
  <si>
    <t xml:space="preserve">Листи виконавчого комітету від 13.11.2025  №251,    відділу юридично -кадрового забезп. від 12.11.2025 №63  </t>
  </si>
  <si>
    <t>Перерозподіл  кошторисних призначень із програми відзначення свят на юридичну програму для забезпечення примусового  виконання  рішень Східного міжрегіонального управління Міністерства юстиції у Чернігівській обл. від 10.11.2025                                             ВП № 79553218</t>
  </si>
  <si>
    <t>Лист управління культури від 13.11.2025                           № 01-16/489</t>
  </si>
  <si>
    <t>Перерозподіл  кошторисних призначень із  енергоносіїв на оплату праці з нарахуваннями,  оплату послуг з теплопостачання, придбання меблів, жалюзів,здійснення електромонтажних робіт, поточний ремонт кімнати 3 філіалу</t>
  </si>
  <si>
    <t>Лист КНП "ЦМЛ ім. М. Галицького" від 12.11.2025                         № 01-11/3651</t>
  </si>
  <si>
    <t>Перерозподіл  кошторисних призначень  в межах загального фонду (план використання коштів) на матеріальну допомогу на оздоровлення молодшому медичному персоналу та іншому немедичному персоналу КНП ЦМЛ  та виплату пенсій</t>
  </si>
  <si>
    <t>( +-) 3 132 000</t>
  </si>
  <si>
    <t xml:space="preserve">Перерозподіл  кошторисних призначень  загального фонду гімназії № 13 із енергоносіїв на придбання господарчих та будівельних матеріалів, канцтоварів, повірку газосигналізатора, ремонт газового лічильника, профілактичний огляд працівників та ремонт газового котла </t>
  </si>
  <si>
    <t>Перерозподіл  кошторисних призначень  загального фонду на нарахування на заробітну плату</t>
  </si>
  <si>
    <t>Перерозподіл  кошторисних призначень  загального фонду на оплату праці</t>
  </si>
  <si>
    <t>Лист відділу  з питань фізичної культури та спорту від 18.11.2025 №02-25/116</t>
  </si>
  <si>
    <t xml:space="preserve">КПКВК 1115061 КЕКВ 2210 + 23 000,00 
КПКВК 1110180 КЕКВ 2240 -23 000,00 </t>
  </si>
  <si>
    <t xml:space="preserve">Перерозподіл кошторисних призначень у зв’язку з необхідністю придбання будівельних матеріалів для проведення ремонтних робіт господарським способом </t>
  </si>
  <si>
    <t>(+,-) 23 000</t>
  </si>
  <si>
    <t>Лист відділу  з питань фізичної культури та спорту від 18.11.2025 №02-25/117</t>
  </si>
  <si>
    <t>(+,-) 44 900</t>
  </si>
  <si>
    <t xml:space="preserve">Перерозподіл кошторисних призначень з Програми з виконання  власних  повноважень Ніжинської міської  ради на 2025 рік на придбання будівельних матеріалів для проведення ремонтних робіт господарським способом через аварійний порив  радіаторів опалення в спортивній залі КДЮСШ по вул. Об’їжджа, 120 </t>
  </si>
  <si>
    <t>Лист УКМ та ЗВ від 17.11.25 № 1058</t>
  </si>
  <si>
    <t>Перерозподіл кошторисних призначень з метою придбання зарядної електростанції (105000 грн) та заміни електропроводки (20000 грн)</t>
  </si>
  <si>
    <t>(+,-) 65 000</t>
  </si>
  <si>
    <t xml:space="preserve">КПКВ 3110160 КЕКВ 2271-35000, КЕКВ 3110+45000, КПКВ 3117520 КЕКВ 2210-20000, КЕКВ 2240-10000, КПКВ 3110160 КЕКВ 2240+20000 </t>
  </si>
  <si>
    <t xml:space="preserve">Додатково на придбання зарядної електростанції </t>
  </si>
  <si>
    <t>КПКВ 3110160 КЕКВ 3110</t>
  </si>
  <si>
    <t>Всього</t>
  </si>
  <si>
    <t>Лист УСЗН від 06.11.25 № 01-14/05/3793</t>
  </si>
  <si>
    <t>Ремонтні роботи найпростішого укриття в приміщенні управління</t>
  </si>
  <si>
    <t>(+,-) 199 427</t>
  </si>
  <si>
    <t>КПКВ 1218110 КЕКВ 2240-199427, КПКВ 0818110 КЕКВ 2240+199427</t>
  </si>
  <si>
    <t xml:space="preserve">Перерозподіл залишків кошторисних призначень після проведення тендерних процедур на Капітальний ремонт вхідного вузла з виготовленням пандусу в терапевтичному відділенні №1 КНП "Ніжинська ЦМЛ ім. М.Галицького" за адресою: Чернігівська обл., м. Ніжин, вул. Прощенка Станіслава, 21 А </t>
  </si>
  <si>
    <t>Лист КНП "ЦМЛ ім.М.Галицького" від 10.11.25 № 01-11/3920</t>
  </si>
  <si>
    <t>(+,-) 480 000</t>
  </si>
  <si>
    <t>КПКВ 0212010  КЕКВ 3210 (3210)</t>
  </si>
  <si>
    <t>Лист КНП "ЦМЛ ім.М.Галицького" від 27.10.25 № 01-11/3659</t>
  </si>
  <si>
    <t>Придбання медичного обладнання, медичних меблів, іншого оснащення, розхідних матеріалів для відділення реперфузійної терапії та ендоваскулярних втручань з рентгенопераційним блоком</t>
  </si>
  <si>
    <t>КПКВ 0212010 КЕКВ 2610 (2210) + 1239600, КЕКВ 3210 + 9471410</t>
  </si>
  <si>
    <t>Лист управління освіти від 17.11.25 №01-08/1579</t>
  </si>
  <si>
    <t>(+,-) 300 000</t>
  </si>
  <si>
    <t>КПКВ 0611021 КЕКВ 2230-300000, КЕКВ 2210+101000, КЕКВ 2240+199000</t>
  </si>
  <si>
    <t>Лист КП НУВКГ від 17.11.25 № 680</t>
  </si>
  <si>
    <t>Повернення залишку невикористаних коштів від заміни системи аерації аеротенків-змішувачів системи біологічної очистки стоків, в т.ч. розробка ПКД</t>
  </si>
  <si>
    <r>
      <t>За рахунок перевиконання доходної частини загального фонду бюджету за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10 місяців 2025 р.  в сумі</t>
    </r>
    <r>
      <rPr>
        <b/>
        <sz val="16"/>
        <color rgb="FFFF0000"/>
        <rFont val="Times New Roman"/>
        <family val="1"/>
        <charset val="204"/>
      </rPr>
      <t xml:space="preserve">  </t>
    </r>
    <r>
      <rPr>
        <b/>
        <sz val="16"/>
        <rFont val="Times New Roman"/>
        <family val="1"/>
        <charset val="204"/>
      </rPr>
      <t>26 500 000   грн.</t>
    </r>
  </si>
  <si>
    <t xml:space="preserve">КПКВ 1217670         КЕКВ 3210 </t>
  </si>
  <si>
    <t>Лист УЖКГтаБ від 19.11.25 № 01-14/989</t>
  </si>
  <si>
    <t>Перерозподіл кошторисних призначень з оплати електроенергії на придбання пристрою безперебійного живлення</t>
  </si>
  <si>
    <t>(+,-) 99 000</t>
  </si>
  <si>
    <t>КПКВ 1216030 КЕКВ 2273-99000, КПКВ 1210160 КЕКВ 3110+99000</t>
  </si>
  <si>
    <t>Службова відділу з питань НС, ЦЗН, ОМР від 19.11.25 № 08-48</t>
  </si>
  <si>
    <t xml:space="preserve">Перерозподіл кошторисних призначень в межах Програми розвитку цивільного захисту </t>
  </si>
  <si>
    <t>Службова відділу з питань НС, ЦЗН, ОМР від 19.11.25 № 08-49</t>
  </si>
  <si>
    <t>КПКВ 1218110 КЕКВ 2210+1854254</t>
  </si>
  <si>
    <t>Перерозподіл  кошторисних призначень  в межах загального фонду для оплати рахунків  по -тепло та -водопостачанню</t>
  </si>
  <si>
    <t xml:space="preserve">КПКВ 1218110 КЕКВ 2240-240000, КЕКВ 2210+240000 </t>
  </si>
  <si>
    <t>(+,-) 240 000</t>
  </si>
  <si>
    <t xml:space="preserve">Лист Ніжинського районного управління цивільного захисту та превентивної діяльності ГУ ДСНС у Чернігівській області від 30.09.25 №70 14 01-3672/70 14 </t>
  </si>
  <si>
    <t xml:space="preserve">Субвенція з місцевого бюджету державному бюджету на 2025 рік для Ніжинського районного управління цивільного захисту та превентивної діяльності ГУ ДСНС у Чернігівській області по «Програмі фінансової підтримки на покращення матеріально-технічного стану офіцерів-рятувальників, які дислокуються на території Ніжинської міської територіальної громади на 2025 рік» </t>
  </si>
  <si>
    <t xml:space="preserve">Зміна назви об’єкта: з "Виготовлення проектно-кошторисної документації по об’єкту"Капітальний ремонт найпростішого укриття Ніжинської гімназії №17 Ніжинської міської ради Чернігівської області за адресою: Україна, Чернігівська область, м. Ніжин, вул.Прилуцька, 162" на "Виготовлення проектно-кошторисної документації по об’єкту "Капітальний ремонт підвального поверху під СПП із захисними властивостями ПРУ на 400 чоловік Ніжинської гімназії №17 Ніжинської міської ради Чернігівської області за адресою: Україна, Чернігівська область, м. Ніжин, вул.Прилуцька, 162" </t>
  </si>
  <si>
    <t>_</t>
  </si>
  <si>
    <t>КПКВ 0611021         КЕКВ 3132</t>
  </si>
  <si>
    <t xml:space="preserve">Службова відділу з питань НС, ЦЗН, ОМР від 20.11.25 </t>
  </si>
  <si>
    <t>(+,-) 200 000</t>
  </si>
  <si>
    <t>КПКВ 0218240 КЕКВ 2210 - 200000, КЕКВ 2240+150000, КПКВ 1218240 КЕКВ 2210+50000</t>
  </si>
  <si>
    <t>Лист УЖКГ та Б від 21.11.25 № 01-14/994</t>
  </si>
  <si>
    <t>(+,-) 20 000</t>
  </si>
  <si>
    <t xml:space="preserve">На МЦП  "Удосконалення системи  поводження  з ТПВ…" , оплата праці з нарахуваннями </t>
  </si>
  <si>
    <t>Перерозподіл кошторисних призначень в межах видатків на благоустрій для встановлення (монтування) відеокамери на пл.І.Франка</t>
  </si>
  <si>
    <t>КПКВ 1216030 КЕКВ 2273-20000, КЕКВ 2240+20000</t>
  </si>
  <si>
    <t>Лист управління освіти від 18.11.25 № 01-08/1595</t>
  </si>
  <si>
    <t>Лист управління освіти від 19.11.25 № 01-08/1598</t>
  </si>
  <si>
    <t>Перерозподіл кошторисних призначень в межах загального фонду для придбання пального для генераторів та мастильних матеріалів</t>
  </si>
  <si>
    <t>(+,-) 100 000</t>
  </si>
  <si>
    <t>КПКВ 0611141 КЕКВ 2210+100000, КПКВ 0611010 КЕКВ 2111-80000, КЕКВ 2120-20000</t>
  </si>
  <si>
    <t>Лист управління освіти від 19.11.25 № 01-08/1601</t>
  </si>
  <si>
    <t>Перерозподіл кошторисних призначень по кошторису Ніжинської гімназії № 15 "Основа" для оплати послуг з авторського нагляду (54300) та технічного нагляду (232223) по об’єкту  "Капітальний  ремонт  частини протирадіаційного укриття на 600 чоловік Ніжинської гімназії №15 "Основа"</t>
  </si>
  <si>
    <t>(+,-) 286 523</t>
  </si>
  <si>
    <t>Лист управління освіти від 18.11.2025 № 01-08/1596</t>
  </si>
  <si>
    <t>Закупівля бензину для генератора Ніжинській гімназії № 13</t>
  </si>
  <si>
    <t>КПКВ 0611021 КЕКВ 2275</t>
  </si>
  <si>
    <t>Перерозподіл кошторисних призначень по кошторису Ніжинської гімназії № 13 для оплати демонтажу будівлі (вбиральні), вивезення будматеріалів та сміття</t>
  </si>
  <si>
    <t>(+,-) 87 000</t>
  </si>
  <si>
    <t>Лист  УКМ та ЗВ від 21.10.2025 № 991</t>
  </si>
  <si>
    <t>Лист  УКМ та ЗВ від 20.11.2025 № 1067</t>
  </si>
  <si>
    <t>Програма проведення археологічних досліджень у Ніжинській МТГ на 2025-2027 роки, коригування існуючих охоронних археологічних зон</t>
  </si>
  <si>
    <t>КПКВ 3110180 КЕКВ 2240</t>
  </si>
  <si>
    <t xml:space="preserve">КПКВ 3719800                               КЕКВ 3220   </t>
  </si>
  <si>
    <t>Лист ТОВ "Ніжинтепломережі" від 21.11.25 № 01-07/1691</t>
  </si>
  <si>
    <t>Різниця в тарифах на теплову енергію та послуги з постачання теплової енергії та постачання гарячої води по населенню по ТОВ !НіжинТеплоМережі", які погоджені протоколами засідання тимчасової територіальної комісії з питань узгодження заборгованості з різниці в тарифах Чернігівської обласної адміністрації, яка буде направлена на погашення заборгованості за природний газ перед АТ "НАК "Нафтогаз України" по договорах реструктуризації, де Ніжинська міська рада виступає гарантом виконання договорів реструктуризації</t>
  </si>
  <si>
    <t>Лист відділу  з питань фізичної культури та спорту від 21.11.2025 № 02-25/118</t>
  </si>
  <si>
    <t>Перерозподіл кошторисних призначень для придбання бензинового генератора у спортивну залу КДЮСШ по вул.Об’їжджа, 120</t>
  </si>
  <si>
    <t>(+,-) 25 000</t>
  </si>
  <si>
    <t>КПКВ 1115012        КЕКВ 2240-25000, КПКВ 1115031        КЕКВ 3110+25000</t>
  </si>
  <si>
    <t>КПКВ  1216071       КЕКВ 2610</t>
  </si>
  <si>
    <t>Створення місцевого матеріального резерву паливно-мастильних матеріалів - 4000000, придбання витратних матеріалів, що забезпечують роботу резервних джерел живлення (акумуляторів, покришок тощо) - 100000</t>
  </si>
  <si>
    <t>Перерозподіл кошторисних призначень гімназії № 3 з харчування на придбання меблів та устаткування , поточний ремонт стелі актової зали</t>
  </si>
  <si>
    <t>Перерозподіл кошторисних призначень в межах Комплексної програми заходів та робіт з територіальної оборони Ніжинської МТГ на відшкодування витрат на поховання військовослужбовців - 150000, придбання прапорів та флагштоків - 50000</t>
  </si>
  <si>
    <t>КПКВ 1218110                 КЕКВ 2210+ 2245746</t>
  </si>
  <si>
    <t>КПКВ 061021  КЕКВ 2230-87000, КЕКВ 2240+87000</t>
  </si>
  <si>
    <t xml:space="preserve">КПКВ 0611021           КЕКВ 2210 + 20 000 КПКВ 0617520                       КЕКВ 2210 + 40 000                        </t>
  </si>
  <si>
    <r>
      <rPr>
        <sz val="12"/>
        <color rgb="FFFF0000"/>
        <rFont val="Times New Roman"/>
        <family val="1"/>
        <charset val="204"/>
      </rPr>
      <t xml:space="preserve">        </t>
    </r>
    <r>
      <rPr>
        <b/>
        <sz val="12"/>
        <rFont val="Times New Roman"/>
        <family val="1"/>
        <charset val="204"/>
      </rPr>
      <t xml:space="preserve">КПКВ 1110160   </t>
    </r>
    <r>
      <rPr>
        <sz val="12"/>
        <rFont val="Times New Roman"/>
        <family val="1"/>
        <charset val="204"/>
      </rPr>
      <t xml:space="preserve">  </t>
    </r>
    <r>
      <rPr>
        <sz val="12"/>
        <color rgb="FFFF0000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         КЕКВ 2111 +250 000                 КЕКВ 2120 + 55 000                      </t>
    </r>
    <r>
      <rPr>
        <b/>
        <sz val="12"/>
        <rFont val="Times New Roman"/>
        <family val="1"/>
        <charset val="204"/>
      </rPr>
      <t xml:space="preserve">КПКВ 1010160  </t>
    </r>
    <r>
      <rPr>
        <sz val="12"/>
        <rFont val="Times New Roman"/>
        <family val="1"/>
        <charset val="204"/>
      </rPr>
      <t xml:space="preserve">                                 КЕКВ 2111 + 100 000                КЕКВ 2120 +50 000                       </t>
    </r>
    <r>
      <rPr>
        <b/>
        <sz val="12"/>
        <rFont val="Times New Roman"/>
        <family val="1"/>
        <charset val="204"/>
      </rPr>
      <t xml:space="preserve">КПКВ 3110160      </t>
    </r>
    <r>
      <rPr>
        <sz val="12"/>
        <rFont val="Times New Roman"/>
        <family val="1"/>
        <charset val="204"/>
      </rPr>
      <t xml:space="preserve">                            КЕКВ 2111 + 188 000                КЕКВ 2120 + 67 000                          </t>
    </r>
    <r>
      <rPr>
        <b/>
        <sz val="12"/>
        <rFont val="Times New Roman"/>
        <family val="1"/>
        <charset val="204"/>
      </rPr>
      <t xml:space="preserve">КПКВ 3710160                                 </t>
    </r>
    <r>
      <rPr>
        <sz val="12"/>
        <rFont val="Times New Roman"/>
        <family val="1"/>
        <charset val="204"/>
      </rPr>
      <t xml:space="preserve">КЕКВ 2111 +200 000                         КЕКВ 2120 + 44 000                               </t>
    </r>
    <r>
      <rPr>
        <b/>
        <sz val="12"/>
        <rFont val="Times New Roman"/>
        <family val="1"/>
        <charset val="204"/>
      </rPr>
      <t xml:space="preserve">КПКВ  0813104   </t>
    </r>
    <r>
      <rPr>
        <sz val="12"/>
        <rFont val="Times New Roman"/>
        <family val="1"/>
        <charset val="204"/>
      </rPr>
      <t xml:space="preserve">                               КЕКВ 2111 + 1 480 000                        КЕКВ 2120 +280 000                     </t>
    </r>
    <r>
      <rPr>
        <b/>
        <sz val="12"/>
        <rFont val="Times New Roman"/>
        <family val="1"/>
        <charset val="204"/>
      </rPr>
      <t xml:space="preserve">КПКВ 1014081     </t>
    </r>
    <r>
      <rPr>
        <sz val="12"/>
        <rFont val="Times New Roman"/>
        <family val="1"/>
        <charset val="204"/>
      </rPr>
      <t xml:space="preserve">                      КЕКВ 2111 + 100 000                                            </t>
    </r>
    <r>
      <rPr>
        <b/>
        <sz val="12"/>
        <rFont val="Times New Roman"/>
        <family val="1"/>
        <charset val="204"/>
      </rPr>
      <t xml:space="preserve">КПКВ 0213133          </t>
    </r>
    <r>
      <rPr>
        <sz val="12"/>
        <rFont val="Times New Roman"/>
        <family val="1"/>
        <charset val="204"/>
      </rPr>
      <t xml:space="preserve">                         КЕКВ 2610 + 100 000                        </t>
    </r>
    <r>
      <rPr>
        <b/>
        <sz val="12"/>
        <rFont val="Times New Roman"/>
        <family val="1"/>
        <charset val="204"/>
      </rPr>
      <t xml:space="preserve">КПКВ 1115061   </t>
    </r>
    <r>
      <rPr>
        <sz val="12"/>
        <rFont val="Times New Roman"/>
        <family val="1"/>
        <charset val="204"/>
      </rPr>
      <t xml:space="preserve">                        КЕКВ 2111 + 474 400                        КЕКВ 2120 + 133 200                       </t>
    </r>
    <r>
      <rPr>
        <b/>
        <sz val="12"/>
        <rFont val="Times New Roman"/>
        <family val="1"/>
        <charset val="204"/>
      </rPr>
      <t xml:space="preserve">КПКВ 0218210      </t>
    </r>
    <r>
      <rPr>
        <sz val="12"/>
        <rFont val="Times New Roman"/>
        <family val="1"/>
        <charset val="204"/>
      </rPr>
      <t xml:space="preserve">                  КЕКВ 2610 +  340 000           </t>
    </r>
  </si>
  <si>
    <r>
      <t>Заробітна плата з нарахуваннями працівникам бюджетної та комунальної сфер,                                                           додатково -</t>
    </r>
    <r>
      <rPr>
        <sz val="16"/>
        <color rgb="FFFF0000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 3 861 600                                                                     в межах -  10 500 000</t>
    </r>
  </si>
  <si>
    <r>
      <t xml:space="preserve">Заробітна плата з нарахуваннями працівникам бюджетної та комунальної сфер,                                                           </t>
    </r>
    <r>
      <rPr>
        <sz val="16"/>
        <rFont val="Times New Roman"/>
        <family val="1"/>
        <charset val="204"/>
      </rPr>
      <t xml:space="preserve">                                                                в межах бюджету -  10 500 000</t>
    </r>
  </si>
  <si>
    <t xml:space="preserve">     КПКВ 0611021 КЕКВ 2271-286523, КПКВ 0611261                 КЕКВ 3132+286523</t>
  </si>
  <si>
    <t xml:space="preserve">КПКВК 1115031  КЕКВ 2210+ 44 900,00, 
КПКВК 1110180  КЕКВ 2240 -10 000,00,  
КПКВК 1115031 КЕКВ 3110 - 14 900,00, 
КПКВК 1115031 КЕКВ 2271- 20 000,00
</t>
  </si>
  <si>
    <t>Лист управління освіти від 21.11.2025 № 01-08/1618</t>
  </si>
  <si>
    <t xml:space="preserve">Перерозподіл кошторисних призначень із асигнувань на зарплату з нарахуваннями -                 30 000 на гімназію №13 для закупівлі принтеру + 30 000; По гімназії №14 : Із програми соц.захисту учнів ЗЗСО шляхом організації гарячого харчування у 2025р. -               24 000 на придбання стільців у клас безпеки +6 000; на придбання бензину для генератора + 18 000; з теплопостачання - 48 400 на придбання стільців +48 400 </t>
  </si>
  <si>
    <t>( +-)102 400</t>
  </si>
  <si>
    <t>КПКВ 0611021                         КЕКВ 2111 - 25 000    КЕКВ 2120-5000         КЕКВ 0617520                      КЕКВ 3110+ 30 000;      КПКВ 0611021                          КЕКВ 2230 -24 000                КЕКВ 2210 + 6 000                  КЕКВ 2275 + 18 000               КЕКВ 2271 -48 400            КЕКВ 2210 +48 400</t>
  </si>
  <si>
    <t>від 26 листопада 2025 р.№ 6- 51  /2025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</si>
</sst>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2" borderId="0" xfId="0" applyFont="1" applyFill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3" fontId="2" fillId="2" borderId="0" xfId="0" applyNumberFormat="1" applyFont="1" applyFill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view="pageBreakPreview" zoomScale="78" zoomScaleSheetLayoutView="78" zoomScalePageLayoutView="25" workbookViewId="0">
      <selection activeCell="E3" sqref="E3:H3"/>
    </sheetView>
  </sheetViews>
  <sheetFormatPr defaultColWidth="8.85546875" defaultRowHeight="81" customHeight="1"/>
  <cols>
    <col min="1" max="1" width="6.7109375" style="12" customWidth="1"/>
    <col min="2" max="2" width="28.5703125" style="45" customWidth="1"/>
    <col min="3" max="3" width="61" style="45" customWidth="1"/>
    <col min="4" max="4" width="26.28515625" style="46" customWidth="1"/>
    <col min="5" max="5" width="20.85546875" style="46" customWidth="1"/>
    <col min="6" max="6" width="22.42578125" style="47" hidden="1" customWidth="1"/>
    <col min="7" max="7" width="23.42578125" style="47" hidden="1" customWidth="1"/>
    <col min="8" max="8" width="32.85546875" style="48" customWidth="1"/>
    <col min="9" max="9" width="52.5703125" style="1" customWidth="1"/>
    <col min="10" max="10" width="8.85546875" style="1"/>
    <col min="11" max="11" width="59.42578125" style="1" customWidth="1"/>
    <col min="12" max="16384" width="8.85546875" style="1"/>
  </cols>
  <sheetData>
    <row r="1" spans="1:9" ht="20.25" customHeight="1">
      <c r="B1" s="13"/>
      <c r="C1" s="14"/>
      <c r="D1" s="14"/>
      <c r="E1" s="49" t="s">
        <v>8</v>
      </c>
      <c r="F1" s="49"/>
      <c r="G1" s="49"/>
      <c r="H1" s="49"/>
    </row>
    <row r="2" spans="1:9" ht="20.25" customHeight="1">
      <c r="A2" s="15"/>
      <c r="B2" s="13"/>
      <c r="C2" s="16"/>
      <c r="D2" s="14"/>
      <c r="E2" s="49" t="s">
        <v>11</v>
      </c>
      <c r="F2" s="49"/>
      <c r="G2" s="49"/>
      <c r="H2" s="49"/>
    </row>
    <row r="3" spans="1:9" ht="20.25" customHeight="1">
      <c r="A3" s="15"/>
      <c r="B3" s="13"/>
      <c r="C3" s="13"/>
      <c r="D3" s="14"/>
      <c r="E3" s="49" t="s">
        <v>232</v>
      </c>
      <c r="F3" s="49"/>
      <c r="G3" s="49"/>
      <c r="H3" s="49"/>
    </row>
    <row r="4" spans="1:9" ht="3.75" customHeight="1">
      <c r="A4" s="15"/>
      <c r="B4" s="13"/>
      <c r="C4" s="13"/>
      <c r="D4" s="14"/>
      <c r="E4" s="17"/>
      <c r="F4" s="18"/>
      <c r="G4" s="18"/>
      <c r="H4" s="17"/>
    </row>
    <row r="5" spans="1:9" ht="20.25" customHeight="1">
      <c r="A5" s="50" t="s">
        <v>12</v>
      </c>
      <c r="B5" s="50"/>
      <c r="C5" s="50"/>
      <c r="D5" s="50"/>
      <c r="E5" s="51"/>
      <c r="F5" s="51"/>
      <c r="G5" s="51"/>
      <c r="H5" s="51"/>
    </row>
    <row r="6" spans="1:9" ht="19.5" customHeight="1">
      <c r="A6" s="55" t="s">
        <v>30</v>
      </c>
      <c r="B6" s="55"/>
      <c r="C6" s="55"/>
      <c r="D6" s="55"/>
      <c r="E6" s="55"/>
      <c r="F6" s="55"/>
      <c r="G6" s="55"/>
      <c r="H6" s="55"/>
    </row>
    <row r="7" spans="1:9" ht="0.75" customHeight="1">
      <c r="A7" s="18"/>
      <c r="B7" s="16"/>
      <c r="C7" s="17"/>
      <c r="D7" s="17"/>
      <c r="E7" s="19"/>
      <c r="F7" s="20"/>
      <c r="G7" s="20"/>
      <c r="H7" s="21"/>
    </row>
    <row r="8" spans="1:9" ht="26.45" hidden="1" customHeight="1">
      <c r="A8" s="18"/>
      <c r="B8" s="16"/>
      <c r="C8" s="17"/>
      <c r="D8" s="17"/>
      <c r="E8" s="19"/>
      <c r="F8" s="20"/>
      <c r="G8" s="20"/>
      <c r="H8" s="21"/>
    </row>
    <row r="9" spans="1:9" s="3" customFormat="1" ht="135.75" customHeight="1">
      <c r="A9" s="22" t="s">
        <v>9</v>
      </c>
      <c r="B9" s="23" t="s">
        <v>5</v>
      </c>
      <c r="C9" s="23" t="s">
        <v>1</v>
      </c>
      <c r="D9" s="23" t="s">
        <v>3</v>
      </c>
      <c r="E9" s="23" t="s">
        <v>7</v>
      </c>
      <c r="F9" s="24" t="s">
        <v>2</v>
      </c>
      <c r="G9" s="24" t="s">
        <v>0</v>
      </c>
      <c r="H9" s="23" t="s">
        <v>4</v>
      </c>
    </row>
    <row r="10" spans="1:9" ht="23.25" customHeight="1">
      <c r="A10" s="52" t="s">
        <v>6</v>
      </c>
      <c r="B10" s="53"/>
      <c r="C10" s="53"/>
      <c r="D10" s="53"/>
      <c r="E10" s="53"/>
      <c r="F10" s="53"/>
      <c r="G10" s="53"/>
      <c r="H10" s="54"/>
    </row>
    <row r="11" spans="1:9" ht="182.25" customHeight="1">
      <c r="A11" s="25" t="s">
        <v>14</v>
      </c>
      <c r="B11" s="26" t="s">
        <v>100</v>
      </c>
      <c r="C11" s="11" t="s">
        <v>16</v>
      </c>
      <c r="D11" s="9">
        <v>60000</v>
      </c>
      <c r="E11" s="9">
        <f>D11</f>
        <v>60000</v>
      </c>
      <c r="F11" s="27"/>
      <c r="G11" s="27"/>
      <c r="H11" s="26" t="s">
        <v>92</v>
      </c>
    </row>
    <row r="12" spans="1:9" ht="210.75" customHeight="1">
      <c r="A12" s="25" t="s">
        <v>23</v>
      </c>
      <c r="B12" s="26" t="s">
        <v>24</v>
      </c>
      <c r="C12" s="11" t="s">
        <v>25</v>
      </c>
      <c r="D12" s="9" t="s">
        <v>26</v>
      </c>
      <c r="E12" s="9" t="str">
        <f>D12</f>
        <v>( +-) 20 000</v>
      </c>
      <c r="F12" s="27"/>
      <c r="G12" s="27"/>
      <c r="H12" s="26" t="s">
        <v>89</v>
      </c>
    </row>
    <row r="13" spans="1:9" ht="116.25" customHeight="1">
      <c r="A13" s="27" t="s">
        <v>27</v>
      </c>
      <c r="B13" s="26" t="s">
        <v>28</v>
      </c>
      <c r="C13" s="26" t="s">
        <v>93</v>
      </c>
      <c r="D13" s="9">
        <v>4000000</v>
      </c>
      <c r="E13" s="9">
        <f>D13</f>
        <v>4000000</v>
      </c>
      <c r="F13" s="27"/>
      <c r="G13" s="27"/>
      <c r="H13" s="26" t="s">
        <v>29</v>
      </c>
      <c r="I13" s="1" t="s">
        <v>10</v>
      </c>
    </row>
    <row r="14" spans="1:9" ht="184.9" customHeight="1">
      <c r="A14" s="27" t="s">
        <v>88</v>
      </c>
      <c r="B14" s="26" t="s">
        <v>101</v>
      </c>
      <c r="C14" s="26" t="s">
        <v>16</v>
      </c>
      <c r="D14" s="9">
        <v>60000</v>
      </c>
      <c r="E14" s="9">
        <v>60000</v>
      </c>
      <c r="F14" s="27"/>
      <c r="G14" s="27"/>
      <c r="H14" s="26" t="s">
        <v>222</v>
      </c>
    </row>
    <row r="15" spans="1:9" s="3" customFormat="1" ht="33.6" customHeight="1">
      <c r="A15" s="59" t="s">
        <v>13</v>
      </c>
      <c r="B15" s="60"/>
      <c r="C15" s="61"/>
      <c r="D15" s="9">
        <f>SUM(D11:D14)</f>
        <v>4120000</v>
      </c>
      <c r="E15" s="9">
        <f>SUM(E11:E14)</f>
        <v>4120000</v>
      </c>
      <c r="F15" s="9">
        <f>SUM(F11:F13)</f>
        <v>0</v>
      </c>
      <c r="G15" s="9">
        <f>SUM(G11:G13)</f>
        <v>0</v>
      </c>
      <c r="H15" s="28"/>
    </row>
    <row r="16" spans="1:9" s="3" customFormat="1" ht="30.6" customHeight="1">
      <c r="A16" s="56" t="s">
        <v>166</v>
      </c>
      <c r="B16" s="57"/>
      <c r="C16" s="57"/>
      <c r="D16" s="57"/>
      <c r="E16" s="57"/>
      <c r="F16" s="57"/>
      <c r="G16" s="57"/>
      <c r="H16" s="58"/>
    </row>
    <row r="17" spans="1:9" s="3" customFormat="1" ht="384" customHeight="1">
      <c r="A17" s="29">
        <v>1</v>
      </c>
      <c r="B17" s="62" t="s">
        <v>15</v>
      </c>
      <c r="C17" s="62" t="s">
        <v>224</v>
      </c>
      <c r="D17" s="64">
        <v>14361600</v>
      </c>
      <c r="E17" s="64">
        <v>3861600</v>
      </c>
      <c r="F17" s="10"/>
      <c r="G17" s="10"/>
      <c r="H17" s="66" t="s">
        <v>223</v>
      </c>
    </row>
    <row r="18" spans="1:9" s="3" customFormat="1" ht="23.25" hidden="1" customHeight="1">
      <c r="A18" s="30"/>
      <c r="B18" s="63"/>
      <c r="C18" s="63"/>
      <c r="D18" s="65"/>
      <c r="E18" s="65"/>
      <c r="F18" s="10"/>
      <c r="G18" s="10"/>
      <c r="H18" s="67"/>
    </row>
    <row r="19" spans="1:9" s="3" customFormat="1" ht="82.15" customHeight="1">
      <c r="A19" s="24">
        <v>2</v>
      </c>
      <c r="B19" s="8" t="s">
        <v>59</v>
      </c>
      <c r="C19" s="8" t="s">
        <v>102</v>
      </c>
      <c r="D19" s="9">
        <v>12000</v>
      </c>
      <c r="E19" s="9">
        <v>12000</v>
      </c>
      <c r="F19" s="31"/>
      <c r="G19" s="31"/>
      <c r="H19" s="26" t="s">
        <v>60</v>
      </c>
    </row>
    <row r="20" spans="1:9" s="3" customFormat="1" ht="81.599999999999994" customHeight="1">
      <c r="A20" s="24">
        <v>3</v>
      </c>
      <c r="B20" s="8" t="s">
        <v>76</v>
      </c>
      <c r="C20" s="8" t="s">
        <v>103</v>
      </c>
      <c r="D20" s="32">
        <v>218000</v>
      </c>
      <c r="E20" s="32">
        <v>218000</v>
      </c>
      <c r="F20" s="8"/>
      <c r="G20" s="8"/>
      <c r="H20" s="8" t="s">
        <v>118</v>
      </c>
    </row>
    <row r="21" spans="1:9" s="3" customFormat="1" ht="125.45" customHeight="1">
      <c r="A21" s="24">
        <v>4</v>
      </c>
      <c r="B21" s="8" t="s">
        <v>87</v>
      </c>
      <c r="C21" s="8" t="s">
        <v>104</v>
      </c>
      <c r="D21" s="32">
        <v>200000</v>
      </c>
      <c r="E21" s="32">
        <v>200000</v>
      </c>
      <c r="F21" s="8"/>
      <c r="G21" s="8"/>
      <c r="H21" s="8" t="s">
        <v>86</v>
      </c>
    </row>
    <row r="22" spans="1:9" s="3" customFormat="1" ht="66" customHeight="1">
      <c r="A22" s="24">
        <v>5</v>
      </c>
      <c r="B22" s="8" t="s">
        <v>94</v>
      </c>
      <c r="C22" s="8" t="s">
        <v>189</v>
      </c>
      <c r="D22" s="32">
        <v>1673999</v>
      </c>
      <c r="E22" s="32">
        <v>1673999</v>
      </c>
      <c r="F22" s="8"/>
      <c r="G22" s="8"/>
      <c r="H22" s="8" t="s">
        <v>95</v>
      </c>
    </row>
    <row r="23" spans="1:9" s="3" customFormat="1" ht="104.45" customHeight="1">
      <c r="A23" s="24">
        <v>6</v>
      </c>
      <c r="B23" s="8" t="s">
        <v>158</v>
      </c>
      <c r="C23" s="8" t="s">
        <v>159</v>
      </c>
      <c r="D23" s="32">
        <v>10711010</v>
      </c>
      <c r="E23" s="32">
        <f>D23</f>
        <v>10711010</v>
      </c>
      <c r="F23" s="8"/>
      <c r="G23" s="8"/>
      <c r="H23" s="8" t="s">
        <v>160</v>
      </c>
    </row>
    <row r="24" spans="1:9" s="3" customFormat="1" ht="123.6" customHeight="1">
      <c r="A24" s="24">
        <v>7</v>
      </c>
      <c r="B24" s="33" t="s">
        <v>174</v>
      </c>
      <c r="C24" s="33" t="s">
        <v>217</v>
      </c>
      <c r="D24" s="9">
        <v>4100000</v>
      </c>
      <c r="E24" s="32">
        <v>2245746</v>
      </c>
      <c r="F24" s="8"/>
      <c r="G24" s="8"/>
      <c r="H24" s="8" t="s">
        <v>220</v>
      </c>
    </row>
    <row r="25" spans="1:9" s="3" customFormat="1" ht="204.6" customHeight="1">
      <c r="A25" s="24">
        <v>8</v>
      </c>
      <c r="B25" s="8" t="s">
        <v>179</v>
      </c>
      <c r="C25" s="8" t="s">
        <v>180</v>
      </c>
      <c r="D25" s="9">
        <v>140000</v>
      </c>
      <c r="E25" s="9">
        <v>140000</v>
      </c>
      <c r="F25" s="10"/>
      <c r="G25" s="10"/>
      <c r="H25" s="11" t="s">
        <v>209</v>
      </c>
    </row>
    <row r="26" spans="1:9" s="3" customFormat="1" ht="73.150000000000006" customHeight="1">
      <c r="A26" s="24">
        <v>9</v>
      </c>
      <c r="B26" s="8" t="s">
        <v>200</v>
      </c>
      <c r="C26" s="33" t="s">
        <v>201</v>
      </c>
      <c r="D26" s="9">
        <v>55000</v>
      </c>
      <c r="E26" s="32">
        <v>55000</v>
      </c>
      <c r="F26" s="8"/>
      <c r="G26" s="8"/>
      <c r="H26" s="8" t="s">
        <v>202</v>
      </c>
    </row>
    <row r="27" spans="1:9" s="3" customFormat="1" ht="84.6" customHeight="1">
      <c r="A27" s="24">
        <v>10</v>
      </c>
      <c r="B27" s="8" t="s">
        <v>206</v>
      </c>
      <c r="C27" s="33" t="s">
        <v>207</v>
      </c>
      <c r="D27" s="9">
        <v>70000</v>
      </c>
      <c r="E27" s="9">
        <v>70000</v>
      </c>
      <c r="F27" s="34"/>
      <c r="G27" s="34"/>
      <c r="H27" s="8" t="s">
        <v>208</v>
      </c>
    </row>
    <row r="28" spans="1:9" s="3" customFormat="1" ht="270.60000000000002" customHeight="1">
      <c r="A28" s="24">
        <v>11</v>
      </c>
      <c r="B28" s="8" t="s">
        <v>210</v>
      </c>
      <c r="C28" s="33" t="s">
        <v>211</v>
      </c>
      <c r="D28" s="9">
        <v>2000000</v>
      </c>
      <c r="E28" s="9">
        <v>2000000</v>
      </c>
      <c r="F28" s="34"/>
      <c r="G28" s="34"/>
      <c r="H28" s="8" t="s">
        <v>216</v>
      </c>
    </row>
    <row r="29" spans="1:9" s="3" customFormat="1" ht="18" customHeight="1">
      <c r="A29" s="24"/>
      <c r="B29" s="8"/>
      <c r="C29" s="8"/>
      <c r="D29" s="32"/>
      <c r="E29" s="32"/>
      <c r="F29" s="8"/>
      <c r="G29" s="8"/>
      <c r="H29" s="8"/>
    </row>
    <row r="30" spans="1:9" s="3" customFormat="1" ht="23.45" customHeight="1">
      <c r="A30" s="24"/>
      <c r="B30" s="8"/>
      <c r="C30" s="23" t="s">
        <v>149</v>
      </c>
      <c r="D30" s="9">
        <f>SUM(D17:D29)</f>
        <v>33541609</v>
      </c>
      <c r="E30" s="9">
        <f>SUM(E17:E29)</f>
        <v>21187355</v>
      </c>
      <c r="F30" s="10"/>
      <c r="G30" s="10"/>
      <c r="H30" s="31">
        <f>26500000-E30</f>
        <v>5312645</v>
      </c>
      <c r="I30" s="7"/>
    </row>
    <row r="31" spans="1:9" s="3" customFormat="1" ht="30" customHeight="1">
      <c r="A31" s="56" t="s">
        <v>31</v>
      </c>
      <c r="B31" s="57"/>
      <c r="C31" s="57"/>
      <c r="D31" s="57"/>
      <c r="E31" s="57"/>
      <c r="F31" s="57"/>
      <c r="G31" s="57"/>
      <c r="H31" s="58"/>
    </row>
    <row r="32" spans="1:9" s="3" customFormat="1" ht="64.150000000000006" customHeight="1">
      <c r="A32" s="23">
        <v>1</v>
      </c>
      <c r="B32" s="8" t="s">
        <v>44</v>
      </c>
      <c r="C32" s="8" t="s">
        <v>105</v>
      </c>
      <c r="D32" s="32">
        <v>-4000000</v>
      </c>
      <c r="E32" s="32">
        <f>D32</f>
        <v>-4000000</v>
      </c>
      <c r="F32" s="8"/>
      <c r="G32" s="8"/>
      <c r="H32" s="8" t="s">
        <v>45</v>
      </c>
    </row>
    <row r="33" spans="1:8" s="3" customFormat="1" ht="330" customHeight="1">
      <c r="A33" s="23">
        <v>2</v>
      </c>
      <c r="B33" s="8" t="s">
        <v>46</v>
      </c>
      <c r="C33" s="8" t="s">
        <v>99</v>
      </c>
      <c r="D33" s="32">
        <v>-6848438</v>
      </c>
      <c r="E33" s="32">
        <f>D33</f>
        <v>-6848438</v>
      </c>
      <c r="F33" s="8"/>
      <c r="G33" s="8"/>
      <c r="H33" s="35" t="s">
        <v>61</v>
      </c>
    </row>
    <row r="34" spans="1:8" s="3" customFormat="1" ht="82.15" customHeight="1">
      <c r="A34" s="36">
        <v>3</v>
      </c>
      <c r="B34" s="37" t="s">
        <v>15</v>
      </c>
      <c r="C34" s="37" t="s">
        <v>225</v>
      </c>
      <c r="D34" s="32">
        <v>10500000</v>
      </c>
      <c r="E34" s="32">
        <v>10500000</v>
      </c>
      <c r="F34" s="8"/>
      <c r="G34" s="8"/>
      <c r="H34" s="8" t="s">
        <v>75</v>
      </c>
    </row>
    <row r="35" spans="1:8" s="3" customFormat="1" ht="45.6" customHeight="1">
      <c r="A35" s="23">
        <v>4</v>
      </c>
      <c r="B35" s="33" t="s">
        <v>143</v>
      </c>
      <c r="C35" s="33" t="s">
        <v>147</v>
      </c>
      <c r="D35" s="32">
        <v>60000</v>
      </c>
      <c r="E35" s="32">
        <f>D35</f>
        <v>60000</v>
      </c>
      <c r="F35" s="8"/>
      <c r="G35" s="8"/>
      <c r="H35" s="8" t="s">
        <v>148</v>
      </c>
    </row>
    <row r="36" spans="1:8" s="3" customFormat="1" ht="43.9" customHeight="1">
      <c r="A36" s="24">
        <v>5</v>
      </c>
      <c r="B36" s="8" t="s">
        <v>205</v>
      </c>
      <c r="C36" s="8" t="s">
        <v>108</v>
      </c>
      <c r="D36" s="32">
        <v>96000</v>
      </c>
      <c r="E36" s="32">
        <v>96000</v>
      </c>
      <c r="F36" s="38"/>
      <c r="G36" s="38"/>
      <c r="H36" s="8" t="s">
        <v>22</v>
      </c>
    </row>
    <row r="37" spans="1:8" s="3" customFormat="1" ht="167.45" customHeight="1">
      <c r="A37" s="24">
        <v>6</v>
      </c>
      <c r="B37" s="8" t="s">
        <v>106</v>
      </c>
      <c r="C37" s="8" t="s">
        <v>107</v>
      </c>
      <c r="D37" s="32" t="s">
        <v>97</v>
      </c>
      <c r="E37" s="32" t="str">
        <f>D37</f>
        <v>( +-) 175 000</v>
      </c>
      <c r="F37" s="8"/>
      <c r="G37" s="8"/>
      <c r="H37" s="8" t="s">
        <v>98</v>
      </c>
    </row>
    <row r="38" spans="1:8" s="3" customFormat="1" ht="80.45" customHeight="1">
      <c r="A38" s="24">
        <v>7</v>
      </c>
      <c r="B38" s="8" t="s">
        <v>62</v>
      </c>
      <c r="C38" s="8" t="s">
        <v>109</v>
      </c>
      <c r="D38" s="9" t="s">
        <v>17</v>
      </c>
      <c r="E38" s="9" t="str">
        <f t="shared" ref="E38:E53" si="0">D38</f>
        <v>( +-) 99 900</v>
      </c>
      <c r="F38" s="10"/>
      <c r="G38" s="10"/>
      <c r="H38" s="11" t="s">
        <v>90</v>
      </c>
    </row>
    <row r="39" spans="1:8" s="3" customFormat="1" ht="126.6" customHeight="1">
      <c r="A39" s="24">
        <v>8</v>
      </c>
      <c r="B39" s="8" t="s">
        <v>37</v>
      </c>
      <c r="C39" s="8" t="s">
        <v>110</v>
      </c>
      <c r="D39" s="9" t="s">
        <v>18</v>
      </c>
      <c r="E39" s="9" t="str">
        <f t="shared" si="0"/>
        <v>( +-) 300 000</v>
      </c>
      <c r="F39" s="31"/>
      <c r="G39" s="31"/>
      <c r="H39" s="26" t="s">
        <v>19</v>
      </c>
    </row>
    <row r="40" spans="1:8" s="3" customFormat="1" ht="81.599999999999994" customHeight="1">
      <c r="A40" s="24">
        <v>9</v>
      </c>
      <c r="B40" s="8" t="s">
        <v>33</v>
      </c>
      <c r="C40" s="8" t="s">
        <v>111</v>
      </c>
      <c r="D40" s="9" t="s">
        <v>20</v>
      </c>
      <c r="E40" s="9" t="str">
        <f t="shared" si="0"/>
        <v>( +-) 4 780</v>
      </c>
      <c r="F40" s="31"/>
      <c r="G40" s="31"/>
      <c r="H40" s="26" t="s">
        <v>21</v>
      </c>
    </row>
    <row r="41" spans="1:8" s="3" customFormat="1" ht="143.44999999999999" customHeight="1">
      <c r="A41" s="24">
        <v>10</v>
      </c>
      <c r="B41" s="8" t="s">
        <v>36</v>
      </c>
      <c r="C41" s="8" t="s">
        <v>112</v>
      </c>
      <c r="D41" s="9" t="s">
        <v>34</v>
      </c>
      <c r="E41" s="9" t="str">
        <f t="shared" si="0"/>
        <v>( +-) 880 0000</v>
      </c>
      <c r="F41" s="31"/>
      <c r="G41" s="31"/>
      <c r="H41" s="26" t="s">
        <v>35</v>
      </c>
    </row>
    <row r="42" spans="1:8" s="3" customFormat="1" ht="63.6" customHeight="1">
      <c r="A42" s="24">
        <v>11</v>
      </c>
      <c r="B42" s="8" t="s">
        <v>38</v>
      </c>
      <c r="C42" s="8" t="s">
        <v>113</v>
      </c>
      <c r="D42" s="9" t="s">
        <v>39</v>
      </c>
      <c r="E42" s="9" t="str">
        <f t="shared" si="0"/>
        <v>( +-) 200 000</v>
      </c>
      <c r="F42" s="31"/>
      <c r="G42" s="31"/>
      <c r="H42" s="26" t="s">
        <v>40</v>
      </c>
    </row>
    <row r="43" spans="1:8" s="3" customFormat="1" ht="82.15" customHeight="1">
      <c r="A43" s="24">
        <v>12</v>
      </c>
      <c r="B43" s="8" t="s">
        <v>43</v>
      </c>
      <c r="C43" s="8" t="s">
        <v>114</v>
      </c>
      <c r="D43" s="9" t="s">
        <v>32</v>
      </c>
      <c r="E43" s="9" t="str">
        <f t="shared" si="0"/>
        <v>( +-) 2 615 011</v>
      </c>
      <c r="F43" s="31"/>
      <c r="G43" s="31"/>
      <c r="H43" s="26" t="s">
        <v>47</v>
      </c>
    </row>
    <row r="44" spans="1:8" s="3" customFormat="1" ht="126.6" customHeight="1">
      <c r="A44" s="24">
        <v>13</v>
      </c>
      <c r="B44" s="8" t="s">
        <v>41</v>
      </c>
      <c r="C44" s="8" t="s">
        <v>115</v>
      </c>
      <c r="D44" s="9" t="s">
        <v>42</v>
      </c>
      <c r="E44" s="9" t="str">
        <f t="shared" si="0"/>
        <v>( +-) 20 400,00</v>
      </c>
      <c r="F44" s="31"/>
      <c r="G44" s="31"/>
      <c r="H44" s="26" t="s">
        <v>48</v>
      </c>
    </row>
    <row r="45" spans="1:8" s="3" customFormat="1" ht="82.5" customHeight="1">
      <c r="A45" s="24">
        <v>14</v>
      </c>
      <c r="B45" s="8" t="s">
        <v>49</v>
      </c>
      <c r="C45" s="8" t="s">
        <v>176</v>
      </c>
      <c r="D45" s="9" t="s">
        <v>50</v>
      </c>
      <c r="E45" s="9" t="str">
        <f t="shared" si="0"/>
        <v>( +-) 53 000</v>
      </c>
      <c r="F45" s="31"/>
      <c r="G45" s="31"/>
      <c r="H45" s="26" t="s">
        <v>51</v>
      </c>
    </row>
    <row r="46" spans="1:8" s="3" customFormat="1" ht="269.45" customHeight="1">
      <c r="A46" s="24">
        <v>15</v>
      </c>
      <c r="B46" s="8" t="s">
        <v>52</v>
      </c>
      <c r="C46" s="39" t="s">
        <v>116</v>
      </c>
      <c r="D46" s="9" t="s">
        <v>117</v>
      </c>
      <c r="E46" s="9" t="str">
        <f t="shared" si="0"/>
        <v>( +-) 924 000</v>
      </c>
      <c r="F46" s="31"/>
      <c r="G46" s="31"/>
      <c r="H46" s="26" t="s">
        <v>53</v>
      </c>
    </row>
    <row r="47" spans="1:8" s="3" customFormat="1" ht="141.75">
      <c r="A47" s="24">
        <v>16</v>
      </c>
      <c r="B47" s="8" t="s">
        <v>67</v>
      </c>
      <c r="C47" s="35" t="s">
        <v>119</v>
      </c>
      <c r="D47" s="9" t="s">
        <v>68</v>
      </c>
      <c r="E47" s="9" t="str">
        <f t="shared" si="0"/>
        <v>( +-) 99 625</v>
      </c>
      <c r="F47" s="31"/>
      <c r="G47" s="31"/>
      <c r="H47" s="26" t="s">
        <v>91</v>
      </c>
    </row>
    <row r="48" spans="1:8" s="3" customFormat="1" ht="163.5" customHeight="1">
      <c r="A48" s="24">
        <v>17</v>
      </c>
      <c r="B48" s="8" t="s">
        <v>120</v>
      </c>
      <c r="C48" s="35" t="s">
        <v>121</v>
      </c>
      <c r="D48" s="9" t="s">
        <v>54</v>
      </c>
      <c r="E48" s="9" t="str">
        <f t="shared" si="0"/>
        <v>( +-) 265 790</v>
      </c>
      <c r="F48" s="31"/>
      <c r="G48" s="31"/>
      <c r="H48" s="26" t="s">
        <v>55</v>
      </c>
    </row>
    <row r="49" spans="1:9" s="3" customFormat="1" ht="124.9" customHeight="1">
      <c r="A49" s="24">
        <v>18</v>
      </c>
      <c r="B49" s="8" t="s">
        <v>56</v>
      </c>
      <c r="C49" s="35" t="s">
        <v>122</v>
      </c>
      <c r="D49" s="9" t="s">
        <v>57</v>
      </c>
      <c r="E49" s="9" t="str">
        <f t="shared" si="0"/>
        <v>(+-) 112 200</v>
      </c>
      <c r="F49" s="31"/>
      <c r="G49" s="31"/>
      <c r="H49" s="26" t="s">
        <v>58</v>
      </c>
    </row>
    <row r="50" spans="1:9" s="3" customFormat="1" ht="233.45" customHeight="1">
      <c r="A50" s="24">
        <v>19</v>
      </c>
      <c r="B50" s="8" t="s">
        <v>64</v>
      </c>
      <c r="C50" s="8" t="s">
        <v>123</v>
      </c>
      <c r="D50" s="9" t="s">
        <v>65</v>
      </c>
      <c r="E50" s="9" t="str">
        <f t="shared" si="0"/>
        <v>( +-) 302 350</v>
      </c>
      <c r="F50" s="31"/>
      <c r="G50" s="31"/>
      <c r="H50" s="11" t="s">
        <v>66</v>
      </c>
    </row>
    <row r="51" spans="1:9" s="3" customFormat="1" ht="105" customHeight="1">
      <c r="A51" s="40">
        <v>20</v>
      </c>
      <c r="B51" s="41" t="s">
        <v>124</v>
      </c>
      <c r="C51" s="41" t="s">
        <v>125</v>
      </c>
      <c r="D51" s="36" t="s">
        <v>63</v>
      </c>
      <c r="E51" s="36" t="str">
        <f t="shared" si="0"/>
        <v>( +-) 84 000</v>
      </c>
      <c r="F51" s="41"/>
      <c r="G51" s="41"/>
      <c r="H51" s="41" t="s">
        <v>72</v>
      </c>
    </row>
    <row r="52" spans="1:9" s="5" customFormat="1" ht="156" customHeight="1">
      <c r="A52" s="24">
        <v>21</v>
      </c>
      <c r="B52" s="8" t="s">
        <v>126</v>
      </c>
      <c r="C52" s="8" t="s">
        <v>127</v>
      </c>
      <c r="D52" s="23" t="s">
        <v>69</v>
      </c>
      <c r="E52" s="23" t="str">
        <f t="shared" si="0"/>
        <v>( +-) 50 000</v>
      </c>
      <c r="F52" s="8"/>
      <c r="G52" s="8"/>
      <c r="H52" s="8" t="s">
        <v>71</v>
      </c>
    </row>
    <row r="53" spans="1:9" s="6" customFormat="1" ht="289.14999999999998" customHeight="1">
      <c r="A53" s="24">
        <v>22</v>
      </c>
      <c r="B53" s="8" t="s">
        <v>128</v>
      </c>
      <c r="C53" s="8" t="s">
        <v>129</v>
      </c>
      <c r="D53" s="23" t="s">
        <v>70</v>
      </c>
      <c r="E53" s="23" t="str">
        <f t="shared" si="0"/>
        <v>( +-) 480 000</v>
      </c>
      <c r="F53" s="8"/>
      <c r="G53" s="8"/>
      <c r="H53" s="42" t="s">
        <v>73</v>
      </c>
    </row>
    <row r="54" spans="1:9" s="6" customFormat="1" ht="123.6" customHeight="1">
      <c r="A54" s="24">
        <v>23</v>
      </c>
      <c r="B54" s="8" t="s">
        <v>130</v>
      </c>
      <c r="C54" s="8" t="s">
        <v>131</v>
      </c>
      <c r="D54" s="32" t="s">
        <v>132</v>
      </c>
      <c r="E54" s="32" t="str">
        <f t="shared" ref="E54:E61" si="1">D54</f>
        <v>( +-) 3 132 000</v>
      </c>
      <c r="F54" s="8"/>
      <c r="G54" s="8"/>
      <c r="H54" s="8" t="s">
        <v>74</v>
      </c>
    </row>
    <row r="55" spans="1:9" s="6" customFormat="1" ht="146.44999999999999" customHeight="1">
      <c r="A55" s="24">
        <v>24</v>
      </c>
      <c r="B55" s="8" t="s">
        <v>77</v>
      </c>
      <c r="C55" s="8" t="s">
        <v>133</v>
      </c>
      <c r="D55" s="32" t="s">
        <v>78</v>
      </c>
      <c r="E55" s="32" t="str">
        <f t="shared" si="1"/>
        <v>( +-) 346 000</v>
      </c>
      <c r="F55" s="8"/>
      <c r="G55" s="8"/>
      <c r="H55" s="8" t="s">
        <v>79</v>
      </c>
    </row>
    <row r="56" spans="1:9" s="6" customFormat="1" ht="104.45" customHeight="1">
      <c r="A56" s="24">
        <v>25</v>
      </c>
      <c r="B56" s="8" t="s">
        <v>80</v>
      </c>
      <c r="C56" s="8" t="s">
        <v>134</v>
      </c>
      <c r="D56" s="32" t="s">
        <v>81</v>
      </c>
      <c r="E56" s="32" t="str">
        <f t="shared" si="1"/>
        <v>( +-) 25 000</v>
      </c>
      <c r="F56" s="8"/>
      <c r="G56" s="8"/>
      <c r="H56" s="8" t="s">
        <v>82</v>
      </c>
    </row>
    <row r="57" spans="1:9" s="6" customFormat="1" ht="101.45" customHeight="1">
      <c r="A57" s="24">
        <v>26</v>
      </c>
      <c r="B57" s="8" t="s">
        <v>136</v>
      </c>
      <c r="C57" s="33" t="s">
        <v>138</v>
      </c>
      <c r="D57" s="23" t="s">
        <v>139</v>
      </c>
      <c r="E57" s="23" t="str">
        <f t="shared" si="1"/>
        <v>(+,-) 23 000</v>
      </c>
      <c r="F57" s="43"/>
      <c r="G57" s="43"/>
      <c r="H57" s="33" t="s">
        <v>137</v>
      </c>
    </row>
    <row r="58" spans="1:9" s="4" customFormat="1" ht="166.9" customHeight="1">
      <c r="A58" s="24">
        <v>27</v>
      </c>
      <c r="B58" s="8" t="s">
        <v>140</v>
      </c>
      <c r="C58" s="33" t="s">
        <v>142</v>
      </c>
      <c r="D58" s="23" t="s">
        <v>141</v>
      </c>
      <c r="E58" s="23" t="str">
        <f t="shared" si="1"/>
        <v>(+,-) 44 900</v>
      </c>
      <c r="F58" s="44"/>
      <c r="G58" s="44"/>
      <c r="H58" s="33" t="s">
        <v>227</v>
      </c>
      <c r="I58" s="2" t="s">
        <v>96</v>
      </c>
    </row>
    <row r="59" spans="1:9" s="4" customFormat="1" ht="144.6" customHeight="1">
      <c r="A59" s="24">
        <v>28</v>
      </c>
      <c r="B59" s="33" t="s">
        <v>143</v>
      </c>
      <c r="C59" s="33" t="s">
        <v>144</v>
      </c>
      <c r="D59" s="23" t="s">
        <v>145</v>
      </c>
      <c r="E59" s="23" t="str">
        <f t="shared" si="1"/>
        <v>(+,-) 65 000</v>
      </c>
      <c r="F59" s="34"/>
      <c r="G59" s="34"/>
      <c r="H59" s="8" t="s">
        <v>146</v>
      </c>
    </row>
    <row r="60" spans="1:9" s="6" customFormat="1" ht="68.45" customHeight="1">
      <c r="A60" s="24">
        <v>29</v>
      </c>
      <c r="B60" s="8" t="s">
        <v>83</v>
      </c>
      <c r="C60" s="8" t="s">
        <v>135</v>
      </c>
      <c r="D60" s="32" t="s">
        <v>84</v>
      </c>
      <c r="E60" s="32" t="str">
        <f t="shared" si="1"/>
        <v>( +-) 198 000</v>
      </c>
      <c r="F60" s="8"/>
      <c r="G60" s="8"/>
      <c r="H60" s="8" t="s">
        <v>85</v>
      </c>
    </row>
    <row r="61" spans="1:9" ht="85.15" customHeight="1">
      <c r="A61" s="24">
        <v>30</v>
      </c>
      <c r="B61" s="33" t="s">
        <v>150</v>
      </c>
      <c r="C61" s="33" t="s">
        <v>151</v>
      </c>
      <c r="D61" s="23" t="s">
        <v>152</v>
      </c>
      <c r="E61" s="23" t="str">
        <f t="shared" si="1"/>
        <v>(+,-) 199 427</v>
      </c>
      <c r="F61" s="34"/>
      <c r="G61" s="34"/>
      <c r="H61" s="8" t="s">
        <v>153</v>
      </c>
    </row>
    <row r="62" spans="1:9" ht="164.45" customHeight="1">
      <c r="A62" s="24">
        <v>31</v>
      </c>
      <c r="B62" s="8" t="s">
        <v>155</v>
      </c>
      <c r="C62" s="8" t="s">
        <v>154</v>
      </c>
      <c r="D62" s="32" t="s">
        <v>156</v>
      </c>
      <c r="E62" s="32" t="str">
        <f>D62</f>
        <v>(+,-) 480 000</v>
      </c>
      <c r="F62" s="8"/>
      <c r="G62" s="8"/>
      <c r="H62" s="8" t="s">
        <v>157</v>
      </c>
    </row>
    <row r="63" spans="1:9" ht="92.45" customHeight="1">
      <c r="A63" s="24">
        <v>32</v>
      </c>
      <c r="B63" s="8" t="s">
        <v>161</v>
      </c>
      <c r="C63" s="33" t="s">
        <v>218</v>
      </c>
      <c r="D63" s="23" t="s">
        <v>162</v>
      </c>
      <c r="E63" s="23" t="str">
        <f>D63</f>
        <v>(+,-) 300 000</v>
      </c>
      <c r="F63" s="34"/>
      <c r="G63" s="34"/>
      <c r="H63" s="8" t="s">
        <v>163</v>
      </c>
    </row>
    <row r="64" spans="1:9" ht="88.9" customHeight="1">
      <c r="A64" s="24">
        <v>33</v>
      </c>
      <c r="B64" s="33" t="s">
        <v>164</v>
      </c>
      <c r="C64" s="33" t="s">
        <v>165</v>
      </c>
      <c r="D64" s="9">
        <v>-1661816</v>
      </c>
      <c r="E64" s="9">
        <f>D64</f>
        <v>-1661816</v>
      </c>
      <c r="F64" s="34"/>
      <c r="G64" s="34"/>
      <c r="H64" s="8" t="s">
        <v>167</v>
      </c>
    </row>
    <row r="65" spans="1:8" ht="87" customHeight="1">
      <c r="A65" s="24">
        <v>34</v>
      </c>
      <c r="B65" s="33" t="s">
        <v>168</v>
      </c>
      <c r="C65" s="33" t="s">
        <v>169</v>
      </c>
      <c r="D65" s="9" t="s">
        <v>170</v>
      </c>
      <c r="E65" s="9" t="str">
        <f>D65</f>
        <v>(+,-) 99 000</v>
      </c>
      <c r="F65" s="34"/>
      <c r="G65" s="34"/>
      <c r="H65" s="8" t="s">
        <v>171</v>
      </c>
    </row>
    <row r="66" spans="1:8" ht="82.15" customHeight="1">
      <c r="A66" s="24">
        <v>35</v>
      </c>
      <c r="B66" s="33" t="s">
        <v>172</v>
      </c>
      <c r="C66" s="33" t="s">
        <v>173</v>
      </c>
      <c r="D66" s="9" t="s">
        <v>178</v>
      </c>
      <c r="E66" s="9" t="str">
        <f>D66</f>
        <v>(+,-) 240 000</v>
      </c>
      <c r="F66" s="34"/>
      <c r="G66" s="34"/>
      <c r="H66" s="8" t="s">
        <v>177</v>
      </c>
    </row>
    <row r="67" spans="1:8" ht="124.9" customHeight="1">
      <c r="A67" s="24">
        <v>36</v>
      </c>
      <c r="B67" s="33" t="s">
        <v>174</v>
      </c>
      <c r="C67" s="33" t="s">
        <v>217</v>
      </c>
      <c r="D67" s="9">
        <v>4100000</v>
      </c>
      <c r="E67" s="9">
        <v>1854254</v>
      </c>
      <c r="F67" s="34"/>
      <c r="G67" s="34"/>
      <c r="H67" s="8" t="s">
        <v>175</v>
      </c>
    </row>
    <row r="68" spans="1:8" ht="289.89999999999998" customHeight="1">
      <c r="A68" s="24">
        <v>37</v>
      </c>
      <c r="B68" s="33" t="s">
        <v>192</v>
      </c>
      <c r="C68" s="33" t="s">
        <v>181</v>
      </c>
      <c r="D68" s="9" t="s">
        <v>182</v>
      </c>
      <c r="E68" s="9" t="s">
        <v>182</v>
      </c>
      <c r="F68" s="34"/>
      <c r="G68" s="34"/>
      <c r="H68" s="8" t="s">
        <v>183</v>
      </c>
    </row>
    <row r="69" spans="1:8" ht="124.9" customHeight="1">
      <c r="A69" s="24">
        <v>38</v>
      </c>
      <c r="B69" s="33" t="s">
        <v>184</v>
      </c>
      <c r="C69" s="33" t="s">
        <v>219</v>
      </c>
      <c r="D69" s="9" t="s">
        <v>185</v>
      </c>
      <c r="E69" s="9" t="str">
        <f t="shared" ref="E69:E75" si="2">D69</f>
        <v>(+,-) 200 000</v>
      </c>
      <c r="F69" s="34"/>
      <c r="G69" s="34"/>
      <c r="H69" s="8" t="s">
        <v>186</v>
      </c>
    </row>
    <row r="70" spans="1:8" ht="81" customHeight="1">
      <c r="A70" s="24">
        <v>39</v>
      </c>
      <c r="B70" s="33" t="s">
        <v>187</v>
      </c>
      <c r="C70" s="33" t="s">
        <v>190</v>
      </c>
      <c r="D70" s="9" t="s">
        <v>188</v>
      </c>
      <c r="E70" s="9" t="str">
        <f t="shared" si="2"/>
        <v>(+,-) 20 000</v>
      </c>
      <c r="F70" s="34"/>
      <c r="G70" s="34"/>
      <c r="H70" s="8" t="s">
        <v>191</v>
      </c>
    </row>
    <row r="71" spans="1:8" ht="106.9" customHeight="1">
      <c r="A71" s="24">
        <v>40</v>
      </c>
      <c r="B71" s="33" t="s">
        <v>193</v>
      </c>
      <c r="C71" s="33" t="s">
        <v>194</v>
      </c>
      <c r="D71" s="9" t="s">
        <v>195</v>
      </c>
      <c r="E71" s="9" t="str">
        <f t="shared" si="2"/>
        <v>(+,-) 100 000</v>
      </c>
      <c r="F71" s="34"/>
      <c r="G71" s="34"/>
      <c r="H71" s="8" t="s">
        <v>196</v>
      </c>
    </row>
    <row r="72" spans="1:8" ht="145.9" customHeight="1">
      <c r="A72" s="24">
        <v>41</v>
      </c>
      <c r="B72" s="33" t="s">
        <v>197</v>
      </c>
      <c r="C72" s="33" t="s">
        <v>198</v>
      </c>
      <c r="D72" s="9" t="s">
        <v>199</v>
      </c>
      <c r="E72" s="9" t="str">
        <f t="shared" si="2"/>
        <v>(+,-) 286 523</v>
      </c>
      <c r="F72" s="34"/>
      <c r="G72" s="34"/>
      <c r="H72" s="8" t="s">
        <v>226</v>
      </c>
    </row>
    <row r="73" spans="1:8" ht="86.45" customHeight="1">
      <c r="A73" s="24">
        <v>42</v>
      </c>
      <c r="B73" s="8" t="s">
        <v>200</v>
      </c>
      <c r="C73" s="33" t="s">
        <v>203</v>
      </c>
      <c r="D73" s="9" t="s">
        <v>204</v>
      </c>
      <c r="E73" s="9" t="str">
        <f t="shared" si="2"/>
        <v>(+,-) 87 000</v>
      </c>
      <c r="F73" s="34"/>
      <c r="G73" s="34"/>
      <c r="H73" s="8" t="s">
        <v>221</v>
      </c>
    </row>
    <row r="74" spans="1:8" ht="102.6" customHeight="1">
      <c r="A74" s="24">
        <v>43</v>
      </c>
      <c r="B74" s="8" t="s">
        <v>212</v>
      </c>
      <c r="C74" s="33" t="s">
        <v>213</v>
      </c>
      <c r="D74" s="9" t="s">
        <v>214</v>
      </c>
      <c r="E74" s="9" t="str">
        <f t="shared" si="2"/>
        <v>(+,-) 25 000</v>
      </c>
      <c r="F74" s="34"/>
      <c r="G74" s="34"/>
      <c r="H74" s="8" t="s">
        <v>215</v>
      </c>
    </row>
    <row r="75" spans="1:8" ht="231" customHeight="1">
      <c r="A75" s="24">
        <v>44</v>
      </c>
      <c r="B75" s="33" t="s">
        <v>228</v>
      </c>
      <c r="C75" s="33" t="s">
        <v>229</v>
      </c>
      <c r="D75" s="9" t="s">
        <v>230</v>
      </c>
      <c r="E75" s="9" t="str">
        <f t="shared" si="2"/>
        <v>( +-)102 400</v>
      </c>
      <c r="F75" s="34"/>
      <c r="G75" s="34"/>
      <c r="H75" s="8" t="s">
        <v>231</v>
      </c>
    </row>
    <row r="76" spans="1:8" ht="18" customHeight="1">
      <c r="A76" s="24"/>
      <c r="B76" s="33"/>
      <c r="C76" s="33"/>
      <c r="D76" s="9"/>
      <c r="E76" s="9"/>
      <c r="F76" s="34"/>
      <c r="G76" s="34"/>
      <c r="H76" s="8"/>
    </row>
    <row r="77" spans="1:8" ht="12" customHeight="1">
      <c r="A77" s="24"/>
      <c r="B77" s="33"/>
      <c r="C77" s="33"/>
      <c r="D77" s="23"/>
      <c r="E77" s="23"/>
      <c r="F77" s="34"/>
      <c r="G77" s="34"/>
      <c r="H77" s="8"/>
    </row>
    <row r="78" spans="1:8" ht="31.15" customHeight="1">
      <c r="A78" s="24"/>
      <c r="B78" s="33"/>
      <c r="C78" s="23" t="s">
        <v>149</v>
      </c>
      <c r="D78" s="9">
        <f>SUM(D32:D77)</f>
        <v>2245746</v>
      </c>
      <c r="E78" s="9">
        <f>SUM(E32:E77)</f>
        <v>0</v>
      </c>
      <c r="F78" s="34"/>
      <c r="G78" s="34"/>
      <c r="H78" s="23"/>
    </row>
  </sheetData>
  <mergeCells count="14">
    <mergeCell ref="A16:H16"/>
    <mergeCell ref="A15:C15"/>
    <mergeCell ref="A31:H31"/>
    <mergeCell ref="C17:C18"/>
    <mergeCell ref="B17:B18"/>
    <mergeCell ref="D17:D18"/>
    <mergeCell ref="E17:E18"/>
    <mergeCell ref="H17:H18"/>
    <mergeCell ref="E1:H1"/>
    <mergeCell ref="E2:H2"/>
    <mergeCell ref="E3:H3"/>
    <mergeCell ref="A5:H5"/>
    <mergeCell ref="A10:H10"/>
    <mergeCell ref="A6:H6"/>
  </mergeCells>
  <phoneticPr fontId="9" type="noConversion"/>
  <pageMargins left="0.59055118110236227" right="0" top="0.39370078740157483" bottom="0" header="0" footer="0.15748031496062992"/>
  <pageSetup paperSize="9" scale="48" orientation="portrait" r:id="rId1"/>
  <rowBreaks count="5" manualBreakCount="5">
    <brk id="19" max="7" man="1"/>
    <brk id="30" max="7" man="1"/>
    <brk id="41" max="7" man="1"/>
    <brk id="50" max="7" man="1"/>
    <brk id="5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2025-11-26T10:40:04Z</cp:lastPrinted>
  <dcterms:created xsi:type="dcterms:W3CDTF">2018-03-12T13:27:15Z</dcterms:created>
  <dcterms:modified xsi:type="dcterms:W3CDTF">2025-11-26T10:42:18Z</dcterms:modified>
</cp:coreProperties>
</file>